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0967\Desktop\"/>
    </mc:Choice>
  </mc:AlternateContent>
  <xr:revisionPtr revIDLastSave="0" documentId="13_ncr:1_{AFC80A13-AB78-4F68-A35E-F311420C2C57}" xr6:coauthVersionLast="47" xr6:coauthVersionMax="47" xr10:uidLastSave="{00000000-0000-0000-0000-000000000000}"/>
  <bookViews>
    <workbookView xWindow="-28245" yWindow="1890" windowWidth="24660" windowHeight="17505" tabRatio="818" xr2:uid="{00000000-000D-0000-FFFF-FFFF00000000}"/>
  </bookViews>
  <sheets>
    <sheet name="工事費内訳書" sheetId="59" r:id="rId1"/>
  </sheets>
  <definedNames>
    <definedName name="_xlnm.Print_Area" localSheetId="0">工事費内訳書!$A$1:$G$64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59" l="1"/>
  <c r="G56" i="59"/>
  <c r="G55" i="59" s="1"/>
  <c r="G54" i="59" s="1"/>
  <c r="G53" i="59" s="1"/>
  <c r="G51" i="59" s="1"/>
  <c r="G50" i="59" s="1"/>
  <c r="G43" i="59"/>
  <c r="G42" i="59" s="1"/>
  <c r="G41" i="59" s="1"/>
  <c r="G28" i="59"/>
  <c r="G20" i="59"/>
  <c r="G18" i="59"/>
  <c r="G17" i="59" l="1"/>
  <c r="G16" i="59" s="1"/>
  <c r="G15" i="59"/>
  <c r="G12" i="59" s="1"/>
  <c r="G10" i="59" s="1"/>
  <c r="G63" i="59" s="1"/>
  <c r="G64" i="59" s="1"/>
</calcChain>
</file>

<file path=xl/sharedStrings.xml><?xml version="1.0" encoding="utf-8"?>
<sst xmlns="http://schemas.openxmlformats.org/spreadsheetml/2006/main" count="123" uniqueCount="77">
  <si>
    <t>住　　　　所</t>
  </si>
  <si>
    <t>商号又は名称</t>
  </si>
  <si>
    <t>代 表 者 名</t>
  </si>
  <si>
    <t>工事費内訳書</t>
  </si>
  <si>
    <t>工 事 名</t>
  </si>
  <si>
    <t>Ｒ８三林　地すべり　三好市和田　山腹工事（企育）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</si>
  <si>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</si>
  <si>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</si>
  <si>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</si>
  <si>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</si>
  <si>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</si>
  <si>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</si>
  <si>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</si>
  <si>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</si>
  <si>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</si>
  <si>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</si>
  <si>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地すべり防止
_x000D_</t>
  </si>
  <si>
    <t>抑止工
_x000D_</t>
  </si>
  <si>
    <t>土工
_x000D_</t>
  </si>
  <si>
    <t>掘削(土砂)
_x000D_</t>
  </si>
  <si>
    <t>m3</t>
  </si>
  <si>
    <t>アンカー工
_x000D_No.3</t>
  </si>
  <si>
    <t>削孔（アンカー）
_x000D_115mm,礫質土</t>
  </si>
  <si>
    <t>ｍ</t>
  </si>
  <si>
    <t>削孔（アンカー）
_x000D_115mm,軟岩</t>
  </si>
  <si>
    <t>鋼材加工・組立・挿入・緊張・定着等(ｱﾝｶｰ)
_x000D_二重防食,PC鋼線より線(工場組立),400≦f＜1300kN</t>
  </si>
  <si>
    <t>本</t>
  </si>
  <si>
    <t>グラウト注入
_x000D_24N/mm2　W/C≦47.5%</t>
  </si>
  <si>
    <t>受圧板設置工
_x000D_許容荷重470kN</t>
  </si>
  <si>
    <t>基</t>
  </si>
  <si>
    <t>ざぶとん枠
_x000D_組立・据付工　タイプ１</t>
  </si>
  <si>
    <t>ざぶとん枠
_x000D_組立・据付工　タイプ２</t>
  </si>
  <si>
    <t>アンカー工資材
_x000D_設計荷重460kN/本 定着250.0kN/本</t>
  </si>
  <si>
    <t>ＣＥ型耐荷体
_x000D_φ12.7×5　L=1.565m</t>
  </si>
  <si>
    <t>ＣＥ型引張材
_x000D_φ12.7×5</t>
  </si>
  <si>
    <t>ＣＥ型緊張余長材
_x000D_φ12.7×5　L=1.0m</t>
  </si>
  <si>
    <t>オイルキャップ
_x000D_</t>
  </si>
  <si>
    <t>個</t>
  </si>
  <si>
    <t>ヘッドアダプター
_x000D_</t>
  </si>
  <si>
    <t>アンカーヘッド
_x000D_</t>
  </si>
  <si>
    <t>クサビ
_x000D_φ12.7</t>
  </si>
  <si>
    <t>組</t>
  </si>
  <si>
    <t>エキステンションキット
_x000D_φ12.7×5　L=0.5m</t>
  </si>
  <si>
    <t>アジャストプレート（BA型）
_x000D_φ165（0°～15°）</t>
  </si>
  <si>
    <t>アンカープレート（メッキ品）
_x000D_230×t22　φ121</t>
  </si>
  <si>
    <t>枚</t>
  </si>
  <si>
    <t>防錆材
_x000D_16kg/缶</t>
  </si>
  <si>
    <t>缶</t>
  </si>
  <si>
    <t>アンカーシール材
_x000D_330g/本</t>
  </si>
  <si>
    <t>仮設工
_x000D_</t>
  </si>
  <si>
    <t>ケーブルクレーン架設・撤去
_x000D_</t>
  </si>
  <si>
    <t>ウインチベース架設・撤去
_x000D_</t>
  </si>
  <si>
    <t>アンカー架設・撤去
_x000D_</t>
  </si>
  <si>
    <t>モルタル吹付工
_x000D_t=5㎝</t>
  </si>
  <si>
    <t>㎡</t>
  </si>
  <si>
    <t>ボーリングマシン移設
_x000D_</t>
  </si>
  <si>
    <t>回</t>
  </si>
  <si>
    <t>足場（アンカー）
_x000D_</t>
  </si>
  <si>
    <t>空m3</t>
  </si>
  <si>
    <t>間接工事費
_x000D_</t>
  </si>
  <si>
    <t>共通仮設費
_x000D_</t>
  </si>
  <si>
    <t>共通仮設費（率計上）
_x000D_</t>
  </si>
  <si>
    <t>運搬費
_x000D_</t>
  </si>
  <si>
    <t>機械運搬
_x000D_</t>
  </si>
  <si>
    <t>土工機械解体・組立
_x000D_最大部品重量　3t未満</t>
  </si>
  <si>
    <t>台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</si>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</sst>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6"/>
  <sheetViews>
    <sheetView showGridLines="0" tabSelected="1" zoomScaleNormal="100" zoomScaleSheetLayoutView="100" workbookViewId="0">
      <selection activeCell="O58" sqref="O5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+G12+G50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72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73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74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+G16+G41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+G18+G20+G28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20</v>
      </c>
      <c r="F19" s="11">
        <v>95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13</v>
      </c>
      <c r="F20" s="11">
        <v>1</v>
      </c>
      <c r="G20" s="12">
        <f>+G21+G22+G23+G24+G25+G26+G27</f>
        <v>0</v>
      </c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23</v>
      </c>
      <c r="F21" s="11">
        <v>215.8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24</v>
      </c>
      <c r="E22" s="10" t="s">
        <v>23</v>
      </c>
      <c r="F22" s="11">
        <v>86.9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25</v>
      </c>
      <c r="E23" s="10" t="s">
        <v>26</v>
      </c>
      <c r="F23" s="11">
        <v>11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27</v>
      </c>
      <c r="E24" s="10" t="s">
        <v>20</v>
      </c>
      <c r="F24" s="11">
        <v>10.1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28</v>
      </c>
      <c r="E25" s="10" t="s">
        <v>29</v>
      </c>
      <c r="F25" s="11">
        <v>11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30</v>
      </c>
      <c r="E26" s="10" t="s">
        <v>29</v>
      </c>
      <c r="F26" s="11">
        <v>7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31</v>
      </c>
      <c r="E27" s="10" t="s">
        <v>29</v>
      </c>
      <c r="F27" s="11">
        <v>4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32</v>
      </c>
      <c r="E28" s="10" t="s">
        <v>13</v>
      </c>
      <c r="F28" s="11">
        <v>1</v>
      </c>
      <c r="G28" s="12">
        <f>+G29+G30+G31+G32+G33+G34+G35+G36+G37+G38+G39+G40</f>
        <v>0</v>
      </c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33</v>
      </c>
      <c r="E29" s="10" t="s">
        <v>26</v>
      </c>
      <c r="F29" s="11">
        <v>11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34</v>
      </c>
      <c r="E30" s="10" t="s">
        <v>23</v>
      </c>
      <c r="F30" s="11">
        <v>279.3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35</v>
      </c>
      <c r="E31" s="10" t="s">
        <v>26</v>
      </c>
      <c r="F31" s="11">
        <v>11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36</v>
      </c>
      <c r="E32" s="10" t="s">
        <v>37</v>
      </c>
      <c r="F32" s="11">
        <v>11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38</v>
      </c>
      <c r="E33" s="10" t="s">
        <v>37</v>
      </c>
      <c r="F33" s="11">
        <v>11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39</v>
      </c>
      <c r="E34" s="10" t="s">
        <v>37</v>
      </c>
      <c r="F34" s="11">
        <v>11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40</v>
      </c>
      <c r="E35" s="10" t="s">
        <v>41</v>
      </c>
      <c r="F35" s="11">
        <v>55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42</v>
      </c>
      <c r="E36" s="10" t="s">
        <v>26</v>
      </c>
      <c r="F36" s="11">
        <v>22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43</v>
      </c>
      <c r="E37" s="10" t="s">
        <v>41</v>
      </c>
      <c r="F37" s="11">
        <v>11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44</v>
      </c>
      <c r="E38" s="10" t="s">
        <v>45</v>
      </c>
      <c r="F38" s="11">
        <v>11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46</v>
      </c>
      <c r="E39" s="10" t="s">
        <v>47</v>
      </c>
      <c r="F39" s="11">
        <v>1.4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48</v>
      </c>
      <c r="E40" s="10" t="s">
        <v>26</v>
      </c>
      <c r="F40" s="11">
        <v>1.1000000000000001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31" t="s">
        <v>49</v>
      </c>
      <c r="C41" s="31"/>
      <c r="D41" s="32"/>
      <c r="E41" s="10" t="s">
        <v>13</v>
      </c>
      <c r="F41" s="11">
        <v>1</v>
      </c>
      <c r="G41" s="12">
        <f>+G42</f>
        <v>0</v>
      </c>
      <c r="H41" s="1"/>
      <c r="I41" s="13">
        <v>29</v>
      </c>
      <c r="J41" s="13">
        <v>2</v>
      </c>
    </row>
    <row r="42" spans="1:10" ht="42" customHeight="1" x14ac:dyDescent="0.15">
      <c r="A42" s="14"/>
      <c r="B42" s="15"/>
      <c r="C42" s="31" t="s">
        <v>49</v>
      </c>
      <c r="D42" s="32"/>
      <c r="E42" s="10" t="s">
        <v>13</v>
      </c>
      <c r="F42" s="11">
        <v>1</v>
      </c>
      <c r="G42" s="12">
        <f>+G43</f>
        <v>0</v>
      </c>
      <c r="H42" s="1"/>
      <c r="I42" s="13">
        <v>30</v>
      </c>
      <c r="J42" s="13">
        <v>3</v>
      </c>
    </row>
    <row r="43" spans="1:10" ht="42" customHeight="1" x14ac:dyDescent="0.15">
      <c r="A43" s="14"/>
      <c r="B43" s="15"/>
      <c r="C43" s="15"/>
      <c r="D43" s="16" t="s">
        <v>49</v>
      </c>
      <c r="E43" s="10" t="s">
        <v>13</v>
      </c>
      <c r="F43" s="11">
        <v>1</v>
      </c>
      <c r="G43" s="12">
        <f>+G44+G45+G46+G47+G48+G49</f>
        <v>0</v>
      </c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50</v>
      </c>
      <c r="E44" s="10" t="s">
        <v>29</v>
      </c>
      <c r="F44" s="11">
        <v>1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51</v>
      </c>
      <c r="E45" s="10" t="s">
        <v>29</v>
      </c>
      <c r="F45" s="11">
        <v>1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52</v>
      </c>
      <c r="E46" s="10" t="s">
        <v>29</v>
      </c>
      <c r="F46" s="11">
        <v>2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53</v>
      </c>
      <c r="E47" s="10" t="s">
        <v>54</v>
      </c>
      <c r="F47" s="11">
        <v>65.7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55</v>
      </c>
      <c r="E48" s="10" t="s">
        <v>56</v>
      </c>
      <c r="F48" s="11">
        <v>1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57</v>
      </c>
      <c r="E49" s="10" t="s">
        <v>58</v>
      </c>
      <c r="F49" s="11">
        <v>55.7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30" t="s">
        <v>59</v>
      </c>
      <c r="B50" s="31"/>
      <c r="C50" s="31"/>
      <c r="D50" s="32"/>
      <c r="E50" s="10" t="s">
        <v>13</v>
      </c>
      <c r="F50" s="11">
        <v>1</v>
      </c>
      <c r="G50" s="12">
        <f>+G51+G58</f>
        <v>0</v>
      </c>
      <c r="H50" s="1"/>
      <c r="I50" s="13">
        <v>38</v>
      </c>
      <c r="J50" s="13"/>
    </row>
    <row r="51" spans="1:10" ht="42" customHeight="1" x14ac:dyDescent="0.15">
      <c r="A51" s="30" t="s">
        <v>60</v>
      </c>
      <c r="B51" s="31"/>
      <c r="C51" s="31"/>
      <c r="D51" s="32"/>
      <c r="E51" s="10" t="s">
        <v>13</v>
      </c>
      <c r="F51" s="11">
        <v>1</v>
      </c>
      <c r="G51" s="12">
        <f>+G52+G53</f>
        <v>0</v>
      </c>
      <c r="H51" s="1"/>
      <c r="I51" s="13">
        <v>39</v>
      </c>
      <c r="J51" s="13">
        <v>200</v>
      </c>
    </row>
    <row r="52" spans="1:10" ht="42" customHeight="1" x14ac:dyDescent="0.15">
      <c r="A52" s="30" t="s">
        <v>61</v>
      </c>
      <c r="B52" s="31"/>
      <c r="C52" s="31"/>
      <c r="D52" s="32"/>
      <c r="E52" s="10" t="s">
        <v>13</v>
      </c>
      <c r="F52" s="11">
        <v>1</v>
      </c>
      <c r="G52" s="17"/>
      <c r="H52" s="1"/>
      <c r="I52" s="13">
        <v>40</v>
      </c>
      <c r="J52" s="13"/>
    </row>
    <row r="53" spans="1:10" ht="42" customHeight="1" x14ac:dyDescent="0.15">
      <c r="A53" s="30" t="s">
        <v>62</v>
      </c>
      <c r="B53" s="31"/>
      <c r="C53" s="31"/>
      <c r="D53" s="32"/>
      <c r="E53" s="10" t="s">
        <v>13</v>
      </c>
      <c r="F53" s="11">
        <v>1</v>
      </c>
      <c r="G53" s="12">
        <f>+G54</f>
        <v>0</v>
      </c>
      <c r="H53" s="1"/>
      <c r="I53" s="13">
        <v>41</v>
      </c>
      <c r="J53" s="13">
        <v>1</v>
      </c>
    </row>
    <row r="54" spans="1:10" ht="42" customHeight="1" x14ac:dyDescent="0.15">
      <c r="A54" s="14"/>
      <c r="B54" s="31" t="s">
        <v>62</v>
      </c>
      <c r="C54" s="31"/>
      <c r="D54" s="32"/>
      <c r="E54" s="10" t="s">
        <v>13</v>
      </c>
      <c r="F54" s="11">
        <v>1</v>
      </c>
      <c r="G54" s="12">
        <f>+G55</f>
        <v>0</v>
      </c>
      <c r="H54" s="1"/>
      <c r="I54" s="13">
        <v>42</v>
      </c>
      <c r="J54" s="13">
        <v>2</v>
      </c>
    </row>
    <row r="55" spans="1:10" ht="42" customHeight="1" x14ac:dyDescent="0.15">
      <c r="A55" s="14"/>
      <c r="B55" s="15"/>
      <c r="C55" s="31" t="s">
        <v>62</v>
      </c>
      <c r="D55" s="32"/>
      <c r="E55" s="10" t="s">
        <v>13</v>
      </c>
      <c r="F55" s="11">
        <v>1</v>
      </c>
      <c r="G55" s="12">
        <f>+G56</f>
        <v>0</v>
      </c>
      <c r="H55" s="1"/>
      <c r="I55" s="13">
        <v>43</v>
      </c>
      <c r="J55" s="13">
        <v>3</v>
      </c>
    </row>
    <row r="56" spans="1:10" ht="42" customHeight="1" x14ac:dyDescent="0.15">
      <c r="A56" s="14"/>
      <c r="B56" s="15"/>
      <c r="C56" s="15"/>
      <c r="D56" s="16" t="s">
        <v>63</v>
      </c>
      <c r="E56" s="10" t="s">
        <v>13</v>
      </c>
      <c r="F56" s="11">
        <v>1</v>
      </c>
      <c r="G56" s="12">
        <f>+G57</f>
        <v>0</v>
      </c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64</v>
      </c>
      <c r="E57" s="10" t="s">
        <v>65</v>
      </c>
      <c r="F57" s="11">
        <v>2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30" t="s">
        <v>66</v>
      </c>
      <c r="B58" s="31"/>
      <c r="C58" s="31"/>
      <c r="D58" s="32"/>
      <c r="E58" s="10" t="s">
        <v>13</v>
      </c>
      <c r="F58" s="11">
        <v>1</v>
      </c>
      <c r="G58" s="12">
        <f>+G61</f>
        <v>0</v>
      </c>
      <c r="H58" s="1"/>
      <c r="I58" s="13">
        <v>46</v>
      </c>
      <c r="J58" s="13">
        <v>210</v>
      </c>
    </row>
    <row r="59" spans="1:10" ht="42" customHeight="1" x14ac:dyDescent="0.15">
      <c r="A59" s="9"/>
      <c r="B59" s="42" t="s">
        <v>75</v>
      </c>
      <c r="C59" s="42"/>
      <c r="D59" s="43"/>
      <c r="E59" s="35" t="s">
        <v>13</v>
      </c>
      <c r="F59" s="36">
        <v>1</v>
      </c>
      <c r="G59" s="37"/>
      <c r="H59" s="38"/>
      <c r="I59" s="41"/>
      <c r="J59" s="39"/>
    </row>
    <row r="60" spans="1:10" ht="42" customHeight="1" x14ac:dyDescent="0.15">
      <c r="A60" s="9"/>
      <c r="B60" s="44" t="s">
        <v>76</v>
      </c>
      <c r="C60" s="44"/>
      <c r="D60" s="45"/>
      <c r="E60" s="35" t="s">
        <v>13</v>
      </c>
      <c r="F60" s="36">
        <v>1</v>
      </c>
      <c r="G60" s="37"/>
      <c r="H60" s="38"/>
      <c r="I60" s="41"/>
      <c r="J60" s="39"/>
    </row>
    <row r="61" spans="1:10" ht="42" customHeight="1" x14ac:dyDescent="0.15">
      <c r="A61" s="30" t="s">
        <v>67</v>
      </c>
      <c r="B61" s="31"/>
      <c r="C61" s="31"/>
      <c r="D61" s="32"/>
      <c r="E61" s="10" t="s">
        <v>13</v>
      </c>
      <c r="F61" s="11">
        <v>1</v>
      </c>
      <c r="G61" s="17"/>
      <c r="H61" s="1"/>
      <c r="I61" s="13">
        <v>47</v>
      </c>
      <c r="J61" s="13"/>
    </row>
    <row r="62" spans="1:10" ht="42" customHeight="1" x14ac:dyDescent="0.15">
      <c r="A62" s="30" t="s">
        <v>68</v>
      </c>
      <c r="B62" s="31"/>
      <c r="C62" s="31"/>
      <c r="D62" s="32"/>
      <c r="E62" s="10" t="s">
        <v>13</v>
      </c>
      <c r="F62" s="11">
        <v>1</v>
      </c>
      <c r="G62" s="17"/>
      <c r="H62" s="1"/>
      <c r="I62" s="13">
        <v>48</v>
      </c>
      <c r="J62" s="13">
        <v>220</v>
      </c>
    </row>
    <row r="63" spans="1:10" ht="42" customHeight="1" x14ac:dyDescent="0.15">
      <c r="A63" s="30" t="s">
        <v>69</v>
      </c>
      <c r="B63" s="31"/>
      <c r="C63" s="31"/>
      <c r="D63" s="32"/>
      <c r="E63" s="10" t="s">
        <v>13</v>
      </c>
      <c r="F63" s="11">
        <v>1</v>
      </c>
      <c r="G63" s="12">
        <f>+G10+G62</f>
        <v>0</v>
      </c>
      <c r="H63" s="1"/>
      <c r="I63" s="13">
        <v>49</v>
      </c>
      <c r="J63" s="13">
        <v>30</v>
      </c>
    </row>
    <row r="64" spans="1:10" ht="42" customHeight="1" x14ac:dyDescent="0.15">
      <c r="A64" s="21" t="s">
        <v>70</v>
      </c>
      <c r="B64" s="22"/>
      <c r="C64" s="22"/>
      <c r="D64" s="23"/>
      <c r="E64" s="18" t="s">
        <v>71</v>
      </c>
      <c r="F64" s="19" t="s">
        <v>71</v>
      </c>
      <c r="G64" s="20">
        <f>G63</f>
        <v>0</v>
      </c>
      <c r="I64" s="13">
        <v>50</v>
      </c>
      <c r="J64" s="13">
        <v>90</v>
      </c>
    </row>
    <row r="65" ht="42" customHeight="1" x14ac:dyDescent="0.15"/>
    <row r="66" ht="42" customHeight="1" x14ac:dyDescent="0.15"/>
  </sheetData>
  <sheetProtection algorithmName="SHA-512" hashValue="JExRnGq4iROrzYPtzMvNiFVxnTt/4YhYxNzf1JFtGUWbE8+Li8i3SF7m+z6U9VuSCyNRhhqbMkEWNJ5zIauktg==" saltValue="xLlukvlfsch94jwAFBHyBw==" spinCount="100000" sheet="1" objects="1" scenarios="1"/>
  <mergeCells count="29">
    <mergeCell ref="A61:D61"/>
    <mergeCell ref="A62:D62"/>
    <mergeCell ref="A63:D63"/>
    <mergeCell ref="B11:D11"/>
    <mergeCell ref="B13:D13"/>
    <mergeCell ref="B14:D14"/>
    <mergeCell ref="B59:D59"/>
    <mergeCell ref="B60:D60"/>
    <mergeCell ref="A52:D52"/>
    <mergeCell ref="A53:D53"/>
    <mergeCell ref="B54:D54"/>
    <mergeCell ref="C55:D55"/>
    <mergeCell ref="A58:D58"/>
    <mergeCell ref="A64:D64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B41:D41"/>
    <mergeCell ref="C42:D42"/>
    <mergeCell ref="A50:D50"/>
    <mergeCell ref="A51:D5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takeichi makoto</cp:lastModifiedBy>
  <cp:lastPrinted>2020-10-12T05:07:54Z</cp:lastPrinted>
  <dcterms:created xsi:type="dcterms:W3CDTF">2014-01-09T08:55:00Z</dcterms:created>
  <dcterms:modified xsi:type="dcterms:W3CDTF">2026-06-30T06:37:28Z</dcterms:modified>
</cp:coreProperties>
</file>